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defaultThemeVersion="124226"/>
  <bookViews>
    <workbookView xWindow="360" yWindow="60" windowWidth="18192" windowHeight="9012"/>
  </bookViews>
  <sheets>
    <sheet name="Račun Primer 0" sheetId="4" r:id="rId1"/>
  </sheets>
  <definedNames>
    <definedName name="DDV">#REF!</definedName>
  </definedNames>
  <calcPr calcId="125725"/>
</workbook>
</file>

<file path=xl/calcChain.xml><?xml version="1.0" encoding="utf-8"?>
<calcChain xmlns="http://schemas.openxmlformats.org/spreadsheetml/2006/main">
  <c r="L6" i="4"/>
  <c r="M6" s="1"/>
  <c r="K6"/>
  <c r="N6" s="1"/>
  <c r="J6"/>
  <c r="L5"/>
  <c r="K5"/>
  <c r="J5"/>
  <c r="K8" l="1"/>
  <c r="O6"/>
  <c r="P6" s="1"/>
  <c r="Q6" s="1"/>
  <c r="N5"/>
  <c r="N9" s="1"/>
  <c r="K10"/>
  <c r="M5"/>
  <c r="K11" s="1"/>
  <c r="N11" s="1"/>
  <c r="L12" l="1"/>
  <c r="O5"/>
  <c r="P5" l="1"/>
  <c r="Q5" s="1"/>
  <c r="N14" s="1"/>
  <c r="N17" s="1"/>
  <c r="L8" s="1"/>
  <c r="L14"/>
</calcChain>
</file>

<file path=xl/comments1.xml><?xml version="1.0" encoding="utf-8"?>
<comments xmlns="http://schemas.openxmlformats.org/spreadsheetml/2006/main">
  <authors>
    <author>safaric</author>
  </authors>
  <commentList>
    <comment ref="G4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Maloprodajna cena, z upoštevanim DDV</t>
        </r>
      </text>
    </comment>
    <comment ref="K8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maloprodajna cena (skupaj z DDV) brez popustov</t>
        </r>
      </text>
    </commen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safaric:</t>
        </r>
        <r>
          <rPr>
            <sz val="9"/>
            <color indexed="81"/>
            <rFont val="Tahoma"/>
            <family val="2"/>
            <charset val="238"/>
          </rPr>
          <t xml:space="preserve">
Kontrola: Vsota Skupaj MP minus Vrednost računa - popusti mora biti 0
</t>
        </r>
      </text>
    </comment>
    <comment ref="N9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Skupaj prodajna cena z upoštevanimi popusti in brez DDV</t>
        </r>
      </text>
    </comment>
    <comment ref="K10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Znesek popustov skupaj na maloprodajno ceno</t>
        </r>
      </text>
    </comment>
    <comment ref="L13" authorId="0">
      <text>
        <r>
          <rPr>
            <b/>
            <sz val="9"/>
            <color indexed="81"/>
            <rFont val="Tahoma"/>
            <charset val="1"/>
          </rPr>
          <t>safaric:</t>
        </r>
        <r>
          <rPr>
            <sz val="9"/>
            <color indexed="81"/>
            <rFont val="Tahoma"/>
            <charset val="1"/>
          </rPr>
          <t xml:space="preserve">
Vsota postavk, ki tvorijo osnovo tistih, pri katerih je stopnja davka 0.</t>
        </r>
      </text>
    </comment>
    <comment ref="L14" authorId="0">
      <text>
        <r>
          <rPr>
            <b/>
            <sz val="9"/>
            <color indexed="81"/>
            <rFont val="Tahoma"/>
            <charset val="1"/>
          </rPr>
          <t>safaric: Osnova je vrednost z upoštevanim popustom!</t>
        </r>
      </text>
    </comment>
  </commentList>
</comments>
</file>

<file path=xl/sharedStrings.xml><?xml version="1.0" encoding="utf-8"?>
<sst xmlns="http://schemas.openxmlformats.org/spreadsheetml/2006/main" count="32" uniqueCount="28">
  <si>
    <t>Koda</t>
  </si>
  <si>
    <t>DDV</t>
  </si>
  <si>
    <t>Količina</t>
  </si>
  <si>
    <t>EM</t>
  </si>
  <si>
    <t>MP.Cena</t>
  </si>
  <si>
    <t>Cena brez DDV</t>
  </si>
  <si>
    <t>Vrednost brez DDV</t>
  </si>
  <si>
    <t>Popust</t>
  </si>
  <si>
    <t>Enota popusta</t>
  </si>
  <si>
    <t>EUR/EM</t>
  </si>
  <si>
    <t>Znesek popusta</t>
  </si>
  <si>
    <t>Popust brez DDV</t>
  </si>
  <si>
    <t>MP. Vrednost</t>
  </si>
  <si>
    <t>%DDV</t>
  </si>
  <si>
    <t>Osnova</t>
  </si>
  <si>
    <t>Vrednost računa</t>
  </si>
  <si>
    <t xml:space="preserve">Vrednost s popustom brez DDV </t>
  </si>
  <si>
    <t>Vrednost s popustom z DDV</t>
  </si>
  <si>
    <t>Znesek DDV</t>
  </si>
  <si>
    <t>Skupaj MP</t>
  </si>
  <si>
    <t>Skupaj popusti z DDV</t>
  </si>
  <si>
    <t>Skupaj popusti brez DDV</t>
  </si>
  <si>
    <t>Skupaj brez DDV</t>
  </si>
  <si>
    <t>Skupaj račun s popusti in brez DDV</t>
  </si>
  <si>
    <t>Naziv blaga/ storitve</t>
  </si>
  <si>
    <t>Marker</t>
  </si>
  <si>
    <t>Centropen</t>
  </si>
  <si>
    <t>kos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</si>
</sst>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/>
        <bgColor theme="1"/>
      </patternFill>
    </fill>
  </fills>
  <borders count="1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2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2" fontId="0" fillId="0" borderId="4" xfId="0" applyNumberFormat="1" applyFont="1" applyBorder="1" applyAlignment="1">
      <alignment horizontal="center"/>
    </xf>
    <xf numFmtId="0" fontId="0" fillId="0" borderId="0" xfId="0" applyBorder="1"/>
    <xf numFmtId="2" fontId="2" fillId="0" borderId="6" xfId="0" applyNumberFormat="1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2" fillId="0" borderId="13" xfId="0" applyFont="1" applyBorder="1"/>
    <xf numFmtId="0" fontId="2" fillId="0" borderId="14" xfId="0" applyFont="1" applyBorder="1"/>
    <xf numFmtId="2" fontId="0" fillId="0" borderId="0" xfId="0" applyNumberFormat="1" applyBorder="1"/>
    <xf numFmtId="2" fontId="0" fillId="0" borderId="9" xfId="0" applyNumberFormat="1" applyBorder="1"/>
    <xf numFmtId="2" fontId="0" fillId="0" borderId="11" xfId="0" applyNumberFormat="1" applyBorder="1"/>
    <xf numFmtId="2" fontId="0" fillId="0" borderId="12" xfId="0" applyNumberFormat="1" applyBorder="1"/>
    <xf numFmtId="2" fontId="0" fillId="0" borderId="0" xfId="0" applyNumberFormat="1"/>
    <xf numFmtId="0" fontId="1" fillId="2" borderId="0" xfId="0" applyFont="1" applyFill="1" applyBorder="1" applyAlignment="1">
      <alignment wrapText="1"/>
    </xf>
    <xf numFmtId="2" fontId="0" fillId="0" borderId="0" xfId="0" applyNumberFormat="1" applyFill="1" applyBorder="1"/>
    <xf numFmtId="0" fontId="2" fillId="0" borderId="8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2" fillId="0" borderId="9" xfId="0" applyNumberFormat="1" applyFont="1" applyBorder="1"/>
    <xf numFmtId="2" fontId="2" fillId="0" borderId="15" xfId="0" applyNumberFormat="1" applyFont="1" applyBorder="1"/>
    <xf numFmtId="0" fontId="5" fillId="0" borderId="8" xfId="0" applyFont="1" applyBorder="1"/>
    <xf numFmtId="0" fontId="5" fillId="0" borderId="0" xfId="0" applyFont="1" applyBorder="1"/>
    <xf numFmtId="2" fontId="5" fillId="0" borderId="0" xfId="0" applyNumberFormat="1" applyFont="1" applyBorder="1"/>
    <xf numFmtId="0" fontId="0" fillId="0" borderId="7" xfId="0" applyBorder="1"/>
    <xf numFmtId="0" fontId="0" fillId="0" borderId="5" xfId="0" applyFont="1" applyBorder="1"/>
    <xf numFmtId="0" fontId="0" fillId="0" borderId="6" xfId="0" applyFont="1" applyBorder="1"/>
    <xf numFmtId="2" fontId="0" fillId="0" borderId="6" xfId="0" applyNumberFormat="1" applyFont="1" applyBorder="1"/>
    <xf numFmtId="1" fontId="0" fillId="0" borderId="6" xfId="0" applyNumberFormat="1" applyFont="1" applyBorder="1"/>
    <xf numFmtId="2" fontId="0" fillId="0" borderId="16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17" xfId="0" applyFont="1" applyBorder="1"/>
    <xf numFmtId="0" fontId="0" fillId="0" borderId="16" xfId="0" applyFont="1" applyBorder="1"/>
    <xf numFmtId="0" fontId="0" fillId="0" borderId="16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Q18"/>
  <sheetViews>
    <sheetView tabSelected="1" zoomScaleNormal="100" workbookViewId="0">
      <selection activeCell="Q18" sqref="Q18"/>
    </sheetView>
  </sheetViews>
  <sheetFormatPr defaultRowHeight="14.4"/>
  <cols>
    <col min="2" max="2" width="6.88671875" customWidth="1"/>
    <col min="3" max="3" width="10.44140625" customWidth="1"/>
    <col min="4" max="4" width="7.6640625" customWidth="1"/>
    <col min="6" max="6" width="5.109375" customWidth="1"/>
    <col min="8" max="8" width="7.6640625" customWidth="1"/>
    <col min="15" max="15" width="10.44140625" customWidth="1"/>
    <col min="16" max="16" width="10.6640625" customWidth="1"/>
  </cols>
  <sheetData>
    <row r="4" spans="2:17" ht="43.2">
      <c r="B4" s="3" t="s">
        <v>0</v>
      </c>
      <c r="C4" s="4" t="s">
        <v>24</v>
      </c>
      <c r="D4" s="4" t="s">
        <v>1</v>
      </c>
      <c r="E4" s="4" t="s">
        <v>2</v>
      </c>
      <c r="F4" s="4" t="s">
        <v>3</v>
      </c>
      <c r="G4" s="4" t="s">
        <v>4</v>
      </c>
      <c r="H4" s="4" t="s">
        <v>7</v>
      </c>
      <c r="I4" s="4" t="s">
        <v>8</v>
      </c>
      <c r="J4" s="4" t="s">
        <v>5</v>
      </c>
      <c r="K4" s="4" t="s">
        <v>12</v>
      </c>
      <c r="L4" s="4" t="s">
        <v>10</v>
      </c>
      <c r="M4" s="4" t="s">
        <v>11</v>
      </c>
      <c r="N4" s="5" t="s">
        <v>6</v>
      </c>
      <c r="O4" s="22" t="s">
        <v>16</v>
      </c>
      <c r="P4" s="22" t="s">
        <v>17</v>
      </c>
      <c r="Q4" s="22" t="s">
        <v>18</v>
      </c>
    </row>
    <row r="5" spans="2:17">
      <c r="B5" s="1">
        <v>111</v>
      </c>
      <c r="C5" s="2" t="s">
        <v>25</v>
      </c>
      <c r="D5" s="6">
        <v>22</v>
      </c>
      <c r="E5" s="6">
        <v>10</v>
      </c>
      <c r="F5" s="7" t="s">
        <v>27</v>
      </c>
      <c r="G5" s="6">
        <v>10</v>
      </c>
      <c r="H5" s="38">
        <v>0</v>
      </c>
      <c r="I5" s="7" t="s">
        <v>9</v>
      </c>
      <c r="J5" s="38">
        <f>+G5/(1+D5/100)</f>
        <v>8.1967213114754092</v>
      </c>
      <c r="K5" s="6">
        <f>+G5*E5</f>
        <v>100</v>
      </c>
      <c r="L5" s="6">
        <f>+E5*H5</f>
        <v>0</v>
      </c>
      <c r="M5" s="6">
        <f>+L5/1.22</f>
        <v>0</v>
      </c>
      <c r="N5" s="6">
        <f>+K5/1.22</f>
        <v>81.967213114754102</v>
      </c>
      <c r="O5" s="6">
        <f>+N5-M5</f>
        <v>81.967213114754102</v>
      </c>
      <c r="P5" s="6">
        <f>+O5*(1+D5/100)</f>
        <v>100</v>
      </c>
      <c r="Q5" s="8">
        <f>+P5-O5</f>
        <v>18.032786885245898</v>
      </c>
    </row>
    <row r="6" spans="2:17">
      <c r="B6" s="39">
        <v>222</v>
      </c>
      <c r="C6" s="40" t="s">
        <v>26</v>
      </c>
      <c r="D6" s="37">
        <v>22</v>
      </c>
      <c r="E6" s="37">
        <v>20</v>
      </c>
      <c r="F6" s="41" t="s">
        <v>27</v>
      </c>
      <c r="G6" s="37">
        <v>20</v>
      </c>
      <c r="H6" s="42">
        <v>0</v>
      </c>
      <c r="I6" s="41" t="s">
        <v>9</v>
      </c>
      <c r="J6" s="42">
        <f>+G6/(1+D6/100)</f>
        <v>16.393442622950818</v>
      </c>
      <c r="K6" s="37">
        <f>+G6*E6</f>
        <v>400</v>
      </c>
      <c r="L6" s="37">
        <f>+E6*H6</f>
        <v>0</v>
      </c>
      <c r="M6" s="37">
        <f>+L6/1.22</f>
        <v>0</v>
      </c>
      <c r="N6" s="37">
        <f>+K6/1.22</f>
        <v>327.86885245901641</v>
      </c>
      <c r="O6" s="37">
        <f>+N6-M6</f>
        <v>327.86885245901641</v>
      </c>
      <c r="P6" s="37">
        <f>+O6*(1+D6/100)</f>
        <v>400</v>
      </c>
      <c r="Q6" s="43">
        <f>+P6-O6</f>
        <v>72.131147540983591</v>
      </c>
    </row>
    <row r="8" spans="2:17">
      <c r="I8" s="33" t="s">
        <v>19</v>
      </c>
      <c r="J8" s="34"/>
      <c r="K8" s="35">
        <f>+SUM(K5:K6)</f>
        <v>500</v>
      </c>
      <c r="L8" s="36">
        <f>+K8-N17-K10</f>
        <v>0</v>
      </c>
      <c r="M8" s="10"/>
      <c r="N8" s="32"/>
      <c r="O8" s="23"/>
    </row>
    <row r="9" spans="2:17">
      <c r="I9" s="24" t="s">
        <v>22</v>
      </c>
      <c r="J9" s="25"/>
      <c r="L9" s="26"/>
      <c r="M9" s="26"/>
      <c r="N9" s="27">
        <f>+SUM(N5:N6)</f>
        <v>409.8360655737705</v>
      </c>
      <c r="O9" s="23"/>
    </row>
    <row r="10" spans="2:17">
      <c r="I10" s="29" t="s">
        <v>20</v>
      </c>
      <c r="J10" s="30"/>
      <c r="K10" s="31">
        <f>+SUM(L5:L6)</f>
        <v>0</v>
      </c>
      <c r="L10" s="9"/>
      <c r="M10" s="9"/>
      <c r="N10" s="12"/>
      <c r="O10" s="21"/>
    </row>
    <row r="11" spans="2:17">
      <c r="I11" s="29" t="s">
        <v>21</v>
      </c>
      <c r="J11" s="30"/>
      <c r="K11" s="31">
        <f>+SUM(M5:M6)</f>
        <v>0</v>
      </c>
      <c r="L11" s="9"/>
      <c r="M11" s="9"/>
      <c r="N11" s="18">
        <f>+K11*(-1)</f>
        <v>0</v>
      </c>
    </row>
    <row r="12" spans="2:17">
      <c r="I12" s="29" t="s">
        <v>23</v>
      </c>
      <c r="J12" s="30"/>
      <c r="K12" s="31"/>
      <c r="L12" s="17">
        <f>+N11+N9</f>
        <v>409.8360655737705</v>
      </c>
      <c r="M12" s="9"/>
      <c r="N12" s="12"/>
    </row>
    <row r="13" spans="2:17">
      <c r="I13" s="11" t="s">
        <v>13</v>
      </c>
      <c r="J13" s="9">
        <v>0</v>
      </c>
      <c r="K13" s="9" t="s">
        <v>14</v>
      </c>
      <c r="L13" s="17">
        <v>0</v>
      </c>
      <c r="M13" s="17"/>
      <c r="N13" s="18">
        <v>0</v>
      </c>
    </row>
    <row r="14" spans="2:17">
      <c r="I14" s="11" t="s">
        <v>13</v>
      </c>
      <c r="J14" s="9">
        <v>22</v>
      </c>
      <c r="K14" s="9" t="s">
        <v>14</v>
      </c>
      <c r="L14" s="17">
        <f>+SUM(O5:O6)</f>
        <v>409.8360655737705</v>
      </c>
      <c r="M14" s="17"/>
      <c r="N14" s="18">
        <f>+SUM(Q5:Q6)</f>
        <v>90.163934426229488</v>
      </c>
    </row>
    <row r="15" spans="2:17">
      <c r="I15" s="13"/>
      <c r="J15" s="14"/>
      <c r="K15" s="14"/>
      <c r="L15" s="19"/>
      <c r="M15" s="19"/>
      <c r="N15" s="20"/>
    </row>
    <row r="16" spans="2:17" ht="15" thickBot="1">
      <c r="I16" s="9"/>
      <c r="J16" s="9"/>
      <c r="K16" s="9"/>
      <c r="L16" s="9"/>
      <c r="M16" s="9"/>
      <c r="N16" s="9"/>
    </row>
    <row r="17" spans="3:14" ht="15.6" thickTop="1" thickBot="1">
      <c r="C17" s="21"/>
      <c r="I17" s="15" t="s">
        <v>15</v>
      </c>
      <c r="J17" s="16"/>
      <c r="K17" s="16"/>
      <c r="L17" s="16"/>
      <c r="M17" s="16"/>
      <c r="N17" s="28">
        <f>+SUM(N9:N14)</f>
        <v>500</v>
      </c>
    </row>
    <row r="18" spans="3:14" ht="15" thickTop="1"/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Račun Primer 0</vt:lpstr>
    </vt:vector>
  </TitlesOfParts>
  <Company>GS1 Slovenija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safaric</dc:creator>
  <cp:lastModifiedBy>Brane</cp:lastModifiedBy>
  <dcterms:created xsi:type="dcterms:W3CDTF">2013-12-12T08:27:42Z</dcterms:created>
  <dcterms:modified xsi:type="dcterms:W3CDTF">2014-03-06T20:22:14Z</dcterms:modified>
</cp:coreProperties>
</file>